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y Drive\PR_new_round\59996\R2\"/>
    </mc:Choice>
  </mc:AlternateContent>
  <xr:revisionPtr revIDLastSave="0" documentId="13_ncr:1_{3C47DEE8-EFC9-48CA-9412-DB07F8AFCBC2}" xr6:coauthVersionLast="43" xr6:coauthVersionMax="43" xr10:uidLastSave="{00000000-0000-0000-0000-000000000000}"/>
  <bookViews>
    <workbookView xWindow="168" yWindow="12" windowWidth="21672" windowHeight="12360" xr2:uid="{5B5BCF20-0B5C-4A11-B2F4-4BD31ED5FBD1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J41" i="1" l="1"/>
  <c r="AC41" i="1"/>
  <c r="V37" i="1"/>
  <c r="N27" i="1"/>
  <c r="G23" i="1"/>
  <c r="V36" i="1"/>
  <c r="U36" i="1"/>
  <c r="T36" i="1"/>
  <c r="S36" i="1"/>
  <c r="O26" i="1"/>
  <c r="N26" i="1"/>
  <c r="M26" i="1"/>
  <c r="L26" i="1"/>
</calcChain>
</file>

<file path=xl/sharedStrings.xml><?xml version="1.0" encoding="utf-8"?>
<sst xmlns="http://schemas.openxmlformats.org/spreadsheetml/2006/main" count="182" uniqueCount="61">
  <si>
    <t>Strain</t>
  </si>
  <si>
    <t>Line 1-3</t>
  </si>
  <si>
    <t>Ala1-IME4/tm3</t>
  </si>
  <si>
    <t>homozygotes</t>
  </si>
  <si>
    <t>Line 4-2</t>
  </si>
  <si>
    <t>Ala2-IME4/tm3</t>
  </si>
  <si>
    <t>#33</t>
  </si>
  <si>
    <t>ime4[sk2]/tm6</t>
  </si>
  <si>
    <t>#88</t>
  </si>
  <si>
    <t>ime4Δcat/tm6c</t>
  </si>
  <si>
    <t>#89</t>
  </si>
  <si>
    <t>ime4Δnull/tm6c</t>
  </si>
  <si>
    <t>Drosophila gender</t>
  </si>
  <si>
    <t>male</t>
  </si>
  <si>
    <t>female</t>
  </si>
  <si>
    <t xml:space="preserve">male </t>
  </si>
  <si>
    <t xml:space="preserve">1) Number counted </t>
  </si>
  <si>
    <t>1)Expected number</t>
  </si>
  <si>
    <t xml:space="preserve">1) Chi square </t>
  </si>
  <si>
    <t xml:space="preserve">1) % of expected </t>
  </si>
  <si>
    <t xml:space="preserve">2) Number counted </t>
  </si>
  <si>
    <t>2)Expected number</t>
  </si>
  <si>
    <t xml:space="preserve">2) Chi square </t>
  </si>
  <si>
    <t xml:space="preserve">2) % of expected </t>
  </si>
  <si>
    <t xml:space="preserve">3) Number counted </t>
  </si>
  <si>
    <t>3)Expected number</t>
  </si>
  <si>
    <t xml:space="preserve">3) Chi square </t>
  </si>
  <si>
    <t xml:space="preserve">3) % of expected </t>
  </si>
  <si>
    <t>Total # counted</t>
  </si>
  <si>
    <t xml:space="preserve">4) Number counted </t>
  </si>
  <si>
    <t>Average chi square</t>
  </si>
  <si>
    <t>4)Expected number</t>
  </si>
  <si>
    <t xml:space="preserve">Average % of expected </t>
  </si>
  <si>
    <t xml:space="preserve">4) Chi square </t>
  </si>
  <si>
    <t>SD of % expected</t>
  </si>
  <si>
    <t xml:space="preserve">4) % of expected </t>
  </si>
  <si>
    <t xml:space="preserve">5) Number counted </t>
  </si>
  <si>
    <t>5)Expected number</t>
  </si>
  <si>
    <t>#33 ime4[sk2]/tm6c</t>
  </si>
  <si>
    <t xml:space="preserve">5) Chi square </t>
  </si>
  <si>
    <t>SD Ala-2</t>
  </si>
  <si>
    <t xml:space="preserve">5) % of expected </t>
  </si>
  <si>
    <t>#88ime4 delta cat/tm6c</t>
  </si>
  <si>
    <t xml:space="preserve">6) Number counted </t>
  </si>
  <si>
    <t>#) Drosophila counts accumulated over a period of 3 months and consolidated.</t>
  </si>
  <si>
    <t>6)Expected number</t>
  </si>
  <si>
    <t>#89ime4 delta null/tm6c</t>
  </si>
  <si>
    <t xml:space="preserve">6) Chi square </t>
  </si>
  <si>
    <t xml:space="preserve">6) % of expected </t>
  </si>
  <si>
    <t>*Calculated with 1 degree of freedom (3.84)</t>
  </si>
  <si>
    <t>Male</t>
  </si>
  <si>
    <t>Female</t>
  </si>
  <si>
    <t>Ala-1 ime4</t>
  </si>
  <si>
    <t>Ala-2 (cat) ime4</t>
  </si>
  <si>
    <t>ime4Δcat/ime4Δcat</t>
  </si>
  <si>
    <t>ime4Δnull/ime4Δnull</t>
  </si>
  <si>
    <t>ime4[sk2]/ime4[sk2]</t>
  </si>
  <si>
    <t>SD #33</t>
  </si>
  <si>
    <t>P-value</t>
  </si>
  <si>
    <t>Total # expected</t>
  </si>
  <si>
    <t>Expected = number of hatched embryos  counted on grape-agar disc prior to transfer to food vial).  Error bars indicate the standard error of the mean.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</si>
</sst>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/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0" fillId="0" borderId="4" xfId="0" applyBorder="1"/>
    <xf numFmtId="0" fontId="0" fillId="0" borderId="5" xfId="0" applyBorder="1"/>
    <xf numFmtId="9" fontId="0" fillId="0" borderId="4" xfId="0" applyNumberFormat="1" applyBorder="1"/>
    <xf numFmtId="9" fontId="0" fillId="0" borderId="5" xfId="0" applyNumberFormat="1" applyBorder="1"/>
    <xf numFmtId="0" fontId="0" fillId="0" borderId="0" xfId="0" applyFill="1" applyBorder="1"/>
    <xf numFmtId="0" fontId="1" fillId="0" borderId="4" xfId="0" applyFont="1" applyBorder="1"/>
    <xf numFmtId="0" fontId="1" fillId="0" borderId="5" xfId="0" applyFont="1" applyBorder="1"/>
    <xf numFmtId="9" fontId="1" fillId="0" borderId="4" xfId="0" applyNumberFormat="1" applyFont="1" applyBorder="1"/>
    <xf numFmtId="9" fontId="1" fillId="0" borderId="5" xfId="0" applyNumberFormat="1" applyFont="1" applyBorder="1"/>
    <xf numFmtId="10" fontId="1" fillId="0" borderId="5" xfId="0" applyNumberFormat="1" applyFont="1" applyBorder="1"/>
    <xf numFmtId="0" fontId="1" fillId="0" borderId="6" xfId="0" applyFont="1" applyFill="1" applyBorder="1"/>
    <xf numFmtId="0" fontId="1" fillId="0" borderId="0" xfId="0" applyFont="1" applyFill="1" applyBorder="1"/>
    <xf numFmtId="0" fontId="1" fillId="0" borderId="7" xfId="0" applyFont="1" applyFill="1" applyBorder="1"/>
    <xf numFmtId="0" fontId="3" fillId="0" borderId="0" xfId="0" applyFont="1"/>
    <xf numFmtId="0" fontId="4" fillId="0" borderId="0" xfId="0" applyFont="1"/>
    <xf numFmtId="0" fontId="5" fillId="0" borderId="0" xfId="0" applyFont="1"/>
    <xf numFmtId="0" fontId="1" fillId="0" borderId="0" xfId="0" applyFont="1"/>
    <xf numFmtId="0" fontId="1" fillId="2" borderId="0" xfId="0" applyFont="1" applyFill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/>
              <a:t>% observed/expected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0188822407879884E-2"/>
          <c:y val="9.4521355095245368E-2"/>
          <c:w val="0.83066696109183302"/>
          <c:h val="0.776761507248673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[1]Sheet1!$J$29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0"/>
                  <c:y val="-2.71467484821690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CEE-4662-8357-EF9F1F17CE88}"/>
                </c:ext>
              </c:extLst>
            </c:dLbl>
            <c:dLbl>
              <c:idx val="1"/>
              <c:layout>
                <c:manualLayout>
                  <c:x val="0"/>
                  <c:y val="-2.94089775223497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CEE-4662-8357-EF9F1F17CE88}"/>
                </c:ext>
              </c:extLst>
            </c:dLbl>
            <c:dLbl>
              <c:idx val="2"/>
              <c:layout>
                <c:manualLayout>
                  <c:x val="5.1867835883044433E-17"/>
                  <c:y val="-5.42934969643380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CEE-4662-8357-EF9F1F17CE88}"/>
                </c:ext>
              </c:extLst>
            </c:dLbl>
            <c:dLbl>
              <c:idx val="3"/>
              <c:layout>
                <c:manualLayout>
                  <c:x val="-1.4146260072838332E-3"/>
                  <c:y val="-4.55106976009979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CEE-4662-8357-EF9F1F17CE88}"/>
                </c:ext>
              </c:extLst>
            </c:dLbl>
            <c:dLbl>
              <c:idx val="4"/>
              <c:layout>
                <c:manualLayout>
                  <c:x val="0"/>
                  <c:y val="-3.90599083532577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CEE-4662-8357-EF9F1F17CE8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errBars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[1]Sheet1!$I$30:$I$34</c:f>
              <c:strCache>
                <c:ptCount val="5"/>
                <c:pt idx="0">
                  <c:v>Ala-1 ime4</c:v>
                </c:pt>
                <c:pt idx="1">
                  <c:v>Ala-2 (cat) ime4</c:v>
                </c:pt>
                <c:pt idx="2">
                  <c:v>ime4Δcat/ime4Δcat</c:v>
                </c:pt>
                <c:pt idx="3">
                  <c:v>ime4Δnull/ime4Δnull</c:v>
                </c:pt>
                <c:pt idx="4">
                  <c:v>ime4[sk2]/ime4[sk2]</c:v>
                </c:pt>
              </c:strCache>
            </c:strRef>
          </c:cat>
          <c:val>
            <c:numRef>
              <c:f>[1]Sheet1!$J$30:$J$34</c:f>
              <c:numCache>
                <c:formatCode>General</c:formatCode>
                <c:ptCount val="5"/>
                <c:pt idx="0">
                  <c:v>6</c:v>
                </c:pt>
                <c:pt idx="1">
                  <c:v>18</c:v>
                </c:pt>
                <c:pt idx="2">
                  <c:v>18</c:v>
                </c:pt>
                <c:pt idx="3">
                  <c:v>15</c:v>
                </c:pt>
                <c:pt idx="4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CEE-4662-8357-EF9F1F17CE88}"/>
            </c:ext>
          </c:extLst>
        </c:ser>
        <c:ser>
          <c:idx val="1"/>
          <c:order val="1"/>
          <c:tx>
            <c:strRef>
              <c:f>[1]Sheet1!$K$29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FF3399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1.4145936835830424E-3"/>
                  <c:y val="-3.393343560271133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CEE-4662-8357-EF9F1F17CE88}"/>
                </c:ext>
              </c:extLst>
            </c:dLbl>
            <c:dLbl>
              <c:idx val="1"/>
              <c:layout>
                <c:manualLayout>
                  <c:x val="0"/>
                  <c:y val="-2.503024281782616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CEE-4662-8357-EF9F1F17CE88}"/>
                </c:ext>
              </c:extLst>
            </c:dLbl>
            <c:dLbl>
              <c:idx val="2"/>
              <c:layout>
                <c:manualLayout>
                  <c:x val="0"/>
                  <c:y val="-4.05047164966666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CEE-4662-8357-EF9F1F17CE88}"/>
                </c:ext>
              </c:extLst>
            </c:dLbl>
            <c:dLbl>
              <c:idx val="3"/>
              <c:layout>
                <c:manualLayout>
                  <c:x val="-1.0900224664788052E-3"/>
                  <c:y val="-2.29137093522278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CEE-4662-8357-EF9F1F17CE88}"/>
                </c:ext>
              </c:extLst>
            </c:dLbl>
            <c:dLbl>
              <c:idx val="4"/>
              <c:layout>
                <c:manualLayout>
                  <c:x val="0"/>
                  <c:y val="-4.07201227232535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2CEE-4662-8357-EF9F1F17CE8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errBars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[1]Sheet1!$I$30:$I$34</c:f>
              <c:strCache>
                <c:ptCount val="5"/>
                <c:pt idx="0">
                  <c:v>Ala-1 ime4</c:v>
                </c:pt>
                <c:pt idx="1">
                  <c:v>Ala-2 (cat) ime4</c:v>
                </c:pt>
                <c:pt idx="2">
                  <c:v>ime4Δcat/ime4Δcat</c:v>
                </c:pt>
                <c:pt idx="3">
                  <c:v>ime4Δnull/ime4Δnull</c:v>
                </c:pt>
                <c:pt idx="4">
                  <c:v>ime4[sk2]/ime4[sk2]</c:v>
                </c:pt>
              </c:strCache>
            </c:strRef>
          </c:cat>
          <c:val>
            <c:numRef>
              <c:f>[1]Sheet1!$K$30:$K$34</c:f>
              <c:numCache>
                <c:formatCode>General</c:formatCode>
                <c:ptCount val="5"/>
                <c:pt idx="0">
                  <c:v>15</c:v>
                </c:pt>
                <c:pt idx="1">
                  <c:v>22</c:v>
                </c:pt>
                <c:pt idx="2">
                  <c:v>24</c:v>
                </c:pt>
                <c:pt idx="3">
                  <c:v>32</c:v>
                </c:pt>
                <c:pt idx="4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2CEE-4662-8357-EF9F1F17CE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99305984"/>
        <c:axId val="65241088"/>
      </c:barChart>
      <c:catAx>
        <c:axId val="993059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Drosophila</a:t>
                </a:r>
                <a:r>
                  <a:rPr lang="en-US" sz="1600" baseline="0"/>
                  <a:t> strains</a:t>
                </a:r>
                <a:endParaRPr lang="en-US" sz="16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1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241088"/>
        <c:crosses val="autoZero"/>
        <c:auto val="1"/>
        <c:lblAlgn val="ctr"/>
        <c:lblOffset val="100"/>
        <c:noMultiLvlLbl val="0"/>
      </c:catAx>
      <c:valAx>
        <c:axId val="65241088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/>
                  <a:t>% of</a:t>
                </a:r>
                <a:r>
                  <a:rPr lang="en-US" sz="1800" baseline="0"/>
                  <a:t> expected</a:t>
                </a:r>
                <a:endParaRPr lang="en-US" sz="18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305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5546205406527298"/>
          <c:y val="0.29819510913600061"/>
          <c:w val="0.12989415682546868"/>
          <c:h val="0.1823680297366163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41</xdr:row>
      <xdr:rowOff>194829</xdr:rowOff>
    </xdr:from>
    <xdr:to>
      <xdr:col>14</xdr:col>
      <xdr:colOff>205653</xdr:colOff>
      <xdr:row>61</xdr:row>
      <xdr:rowOff>173182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866CDD5-0736-4BB3-8B9F-1D2192C361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ntonio\Documents\histogram%20with%20error%20bars%20updated%204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29">
          <cell r="J29" t="str">
            <v>Male</v>
          </cell>
          <cell r="K29" t="str">
            <v>Female</v>
          </cell>
        </row>
        <row r="30">
          <cell r="I30" t="str">
            <v>Ala-1 ime4</v>
          </cell>
          <cell r="J30">
            <v>6</v>
          </cell>
          <cell r="K30">
            <v>15</v>
          </cell>
        </row>
        <row r="31">
          <cell r="I31" t="str">
            <v>Ala-2 (cat) ime4</v>
          </cell>
          <cell r="J31">
            <v>18</v>
          </cell>
          <cell r="K31">
            <v>22</v>
          </cell>
        </row>
        <row r="32">
          <cell r="I32" t="str">
            <v>ime4Δcat/ime4Δcat</v>
          </cell>
          <cell r="J32">
            <v>18</v>
          </cell>
          <cell r="K32">
            <v>24</v>
          </cell>
        </row>
        <row r="33">
          <cell r="I33" t="str">
            <v>ime4Δnull/ime4Δnull</v>
          </cell>
          <cell r="J33">
            <v>15</v>
          </cell>
          <cell r="K33">
            <v>32</v>
          </cell>
        </row>
        <row r="34">
          <cell r="I34" t="str">
            <v>ime4[sk2]/ime4[sk2]</v>
          </cell>
          <cell r="J34">
            <v>16</v>
          </cell>
          <cell r="K34">
            <v>18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7E87BC-5FAC-4DB1-813A-D14C04B8DAA4}">
  <dimension ref="C3:AK41"/>
  <sheetViews>
    <sheetView tabSelected="1" zoomScale="88" workbookViewId="0">
      <selection activeCell="X33" sqref="X33"/>
    </sheetView>
  </sheetViews>
  <sheetFormatPr defaultRowHeight="14.4" x14ac:dyDescent="0.3"/>
  <cols>
    <col min="7" max="7" width="13.33203125" bestFit="1" customWidth="1"/>
    <col min="14" max="14" width="13.33203125" bestFit="1" customWidth="1"/>
    <col min="22" max="22" width="13.33203125" bestFit="1" customWidth="1"/>
    <col min="29" max="29" width="13.33203125" bestFit="1" customWidth="1"/>
    <col min="36" max="36" width="13.33203125" bestFit="1" customWidth="1"/>
  </cols>
  <sheetData>
    <row r="3" spans="3:36" ht="15" thickBot="1" x14ac:dyDescent="0.35"/>
    <row r="4" spans="3:36" ht="16.8" thickTop="1" thickBot="1" x14ac:dyDescent="0.35">
      <c r="C4" s="1" t="s">
        <v>0</v>
      </c>
      <c r="D4" s="1" t="s">
        <v>1</v>
      </c>
      <c r="E4" s="2" t="s">
        <v>2</v>
      </c>
      <c r="F4" s="3"/>
      <c r="G4" s="2" t="s">
        <v>3</v>
      </c>
      <c r="H4" s="3"/>
      <c r="J4" s="1" t="s">
        <v>0</v>
      </c>
      <c r="K4" s="1" t="s">
        <v>4</v>
      </c>
      <c r="L4" s="2" t="s">
        <v>5</v>
      </c>
      <c r="M4" s="3"/>
      <c r="N4" s="2" t="s">
        <v>3</v>
      </c>
      <c r="O4" s="3"/>
      <c r="Q4" s="1" t="s">
        <v>0</v>
      </c>
      <c r="R4" s="1" t="s">
        <v>6</v>
      </c>
      <c r="S4" s="2" t="s">
        <v>7</v>
      </c>
      <c r="T4" s="3"/>
      <c r="U4" s="2" t="s">
        <v>3</v>
      </c>
      <c r="V4" s="3"/>
      <c r="X4" s="1" t="s">
        <v>0</v>
      </c>
      <c r="Y4" s="1" t="s">
        <v>8</v>
      </c>
      <c r="Z4" s="2" t="s">
        <v>9</v>
      </c>
      <c r="AA4" s="3"/>
      <c r="AB4" s="2" t="s">
        <v>3</v>
      </c>
      <c r="AC4" s="3"/>
      <c r="AE4" s="1" t="s">
        <v>0</v>
      </c>
      <c r="AF4" s="1" t="s">
        <v>10</v>
      </c>
      <c r="AG4" s="2" t="s">
        <v>11</v>
      </c>
      <c r="AH4" s="3"/>
      <c r="AI4" s="2" t="s">
        <v>3</v>
      </c>
      <c r="AJ4" s="3"/>
    </row>
    <row r="5" spans="3:36" ht="16.8" thickTop="1" thickBot="1" x14ac:dyDescent="0.35">
      <c r="C5" s="1" t="s">
        <v>12</v>
      </c>
      <c r="D5" s="1"/>
      <c r="E5" s="4" t="s">
        <v>13</v>
      </c>
      <c r="F5" s="4" t="s">
        <v>14</v>
      </c>
      <c r="G5" s="4" t="s">
        <v>15</v>
      </c>
      <c r="H5" s="4" t="s">
        <v>14</v>
      </c>
      <c r="J5" s="1" t="s">
        <v>12</v>
      </c>
      <c r="K5" s="1"/>
      <c r="L5" s="4" t="s">
        <v>13</v>
      </c>
      <c r="M5" s="4" t="s">
        <v>14</v>
      </c>
      <c r="N5" s="4" t="s">
        <v>15</v>
      </c>
      <c r="O5" s="4" t="s">
        <v>14</v>
      </c>
      <c r="Q5" s="1" t="s">
        <v>12</v>
      </c>
      <c r="R5" s="1"/>
      <c r="S5" s="4" t="s">
        <v>13</v>
      </c>
      <c r="T5" s="4" t="s">
        <v>14</v>
      </c>
      <c r="U5" s="4" t="s">
        <v>15</v>
      </c>
      <c r="V5" s="4" t="s">
        <v>14</v>
      </c>
      <c r="X5" s="1" t="s">
        <v>12</v>
      </c>
      <c r="Y5" s="1"/>
      <c r="Z5" s="4" t="s">
        <v>13</v>
      </c>
      <c r="AA5" s="4" t="s">
        <v>14</v>
      </c>
      <c r="AB5" s="4" t="s">
        <v>15</v>
      </c>
      <c r="AC5" s="4" t="s">
        <v>14</v>
      </c>
      <c r="AE5" s="1" t="s">
        <v>12</v>
      </c>
      <c r="AF5" s="1"/>
      <c r="AG5" s="4" t="s">
        <v>13</v>
      </c>
      <c r="AH5" s="4" t="s">
        <v>14</v>
      </c>
      <c r="AI5" s="4" t="s">
        <v>15</v>
      </c>
      <c r="AJ5" s="4" t="s">
        <v>14</v>
      </c>
    </row>
    <row r="6" spans="3:36" ht="16.8" thickTop="1" thickBot="1" x14ac:dyDescent="0.35">
      <c r="C6" s="2" t="s">
        <v>16</v>
      </c>
      <c r="D6" s="3"/>
      <c r="E6" s="5">
        <v>17</v>
      </c>
      <c r="F6" s="6">
        <v>25</v>
      </c>
      <c r="G6" s="6">
        <v>0</v>
      </c>
      <c r="H6" s="6">
        <v>1</v>
      </c>
      <c r="J6" s="2" t="s">
        <v>16</v>
      </c>
      <c r="K6" s="3"/>
      <c r="L6" s="5">
        <v>15</v>
      </c>
      <c r="M6" s="6">
        <v>18</v>
      </c>
      <c r="N6" s="6">
        <v>1</v>
      </c>
      <c r="O6" s="6">
        <v>2</v>
      </c>
      <c r="Q6" s="2" t="s">
        <v>16</v>
      </c>
      <c r="R6" s="3"/>
      <c r="S6" s="5">
        <v>21</v>
      </c>
      <c r="T6" s="6">
        <v>24</v>
      </c>
      <c r="U6" s="6">
        <v>2</v>
      </c>
      <c r="V6" s="6">
        <v>2</v>
      </c>
      <c r="X6" s="2" t="s">
        <v>16</v>
      </c>
      <c r="Y6" s="3"/>
      <c r="Z6" s="5">
        <v>111</v>
      </c>
      <c r="AA6" s="6">
        <v>100</v>
      </c>
      <c r="AB6" s="6">
        <v>11</v>
      </c>
      <c r="AC6" s="6">
        <v>14</v>
      </c>
      <c r="AE6" s="2" t="s">
        <v>16</v>
      </c>
      <c r="AF6" s="3"/>
      <c r="AG6" s="5">
        <v>74</v>
      </c>
      <c r="AH6" s="6">
        <v>75</v>
      </c>
      <c r="AI6" s="6">
        <v>9</v>
      </c>
      <c r="AJ6" s="6">
        <v>12</v>
      </c>
    </row>
    <row r="7" spans="3:36" ht="16.8" thickTop="1" thickBot="1" x14ac:dyDescent="0.35">
      <c r="C7" s="2" t="s">
        <v>17</v>
      </c>
      <c r="D7" s="3"/>
      <c r="E7" s="5">
        <v>12</v>
      </c>
      <c r="F7" s="6">
        <v>18</v>
      </c>
      <c r="G7" s="6">
        <v>6</v>
      </c>
      <c r="H7" s="6">
        <v>8</v>
      </c>
      <c r="J7" s="2" t="s">
        <v>17</v>
      </c>
      <c r="K7" s="3"/>
      <c r="L7" s="5">
        <v>10</v>
      </c>
      <c r="M7" s="6">
        <v>14</v>
      </c>
      <c r="N7" s="6">
        <v>5</v>
      </c>
      <c r="O7" s="6">
        <v>7</v>
      </c>
      <c r="Q7" s="2" t="s">
        <v>17</v>
      </c>
      <c r="R7" s="3"/>
      <c r="S7" s="5">
        <v>16</v>
      </c>
      <c r="T7" s="6">
        <v>18</v>
      </c>
      <c r="U7" s="6">
        <v>8</v>
      </c>
      <c r="V7" s="6">
        <v>9</v>
      </c>
      <c r="X7" s="2" t="s">
        <v>17</v>
      </c>
      <c r="Y7" s="3"/>
      <c r="Z7" s="5">
        <v>82</v>
      </c>
      <c r="AA7" s="6">
        <v>76</v>
      </c>
      <c r="AB7" s="6">
        <v>41</v>
      </c>
      <c r="AC7" s="6">
        <v>38</v>
      </c>
      <c r="AE7" s="2" t="s">
        <v>17</v>
      </c>
      <c r="AF7" s="3"/>
      <c r="AG7" s="5">
        <v>56</v>
      </c>
      <c r="AH7" s="6">
        <v>58</v>
      </c>
      <c r="AI7" s="6">
        <v>28</v>
      </c>
      <c r="AJ7" s="6">
        <v>29</v>
      </c>
    </row>
    <row r="8" spans="3:36" ht="16.8" thickTop="1" thickBot="1" x14ac:dyDescent="0.35">
      <c r="C8" s="2" t="s">
        <v>18</v>
      </c>
      <c r="D8" s="3"/>
      <c r="E8" s="5">
        <v>2.1</v>
      </c>
      <c r="F8" s="6">
        <v>2.72</v>
      </c>
      <c r="G8" s="6">
        <v>6</v>
      </c>
      <c r="H8" s="6">
        <v>4.16</v>
      </c>
      <c r="J8" s="2" t="s">
        <v>18</v>
      </c>
      <c r="K8" s="3"/>
      <c r="L8" s="5">
        <v>2.5</v>
      </c>
      <c r="M8" s="6">
        <v>1.1000000000000001</v>
      </c>
      <c r="N8" s="6">
        <v>3.2</v>
      </c>
      <c r="O8" s="6">
        <v>3.6</v>
      </c>
      <c r="Q8" s="2" t="s">
        <v>18</v>
      </c>
      <c r="R8" s="3"/>
      <c r="S8" s="5">
        <v>1.6</v>
      </c>
      <c r="T8" s="6">
        <v>2</v>
      </c>
      <c r="U8" s="6">
        <v>4.5</v>
      </c>
      <c r="V8" s="6">
        <v>5.4</v>
      </c>
      <c r="X8" s="2" t="s">
        <v>18</v>
      </c>
      <c r="Y8" s="3"/>
      <c r="Z8" s="5">
        <v>10.26</v>
      </c>
      <c r="AA8" s="6">
        <v>7.58</v>
      </c>
      <c r="AB8" s="6">
        <v>21.95</v>
      </c>
      <c r="AC8" s="6">
        <v>15.16</v>
      </c>
      <c r="AE8" s="2" t="s">
        <v>18</v>
      </c>
      <c r="AF8" s="3"/>
      <c r="AG8" s="5">
        <v>5.8</v>
      </c>
      <c r="AH8" s="6">
        <v>5</v>
      </c>
      <c r="AI8" s="6">
        <v>12.9</v>
      </c>
      <c r="AJ8" s="6">
        <v>10</v>
      </c>
    </row>
    <row r="9" spans="3:36" ht="16.8" thickTop="1" thickBot="1" x14ac:dyDescent="0.35">
      <c r="C9" s="2" t="s">
        <v>19</v>
      </c>
      <c r="D9" s="3"/>
      <c r="E9" s="7">
        <v>1.42</v>
      </c>
      <c r="F9" s="8">
        <v>1.39</v>
      </c>
      <c r="G9" s="6">
        <v>0</v>
      </c>
      <c r="H9" s="8">
        <v>0.17</v>
      </c>
      <c r="J9" s="2" t="s">
        <v>19</v>
      </c>
      <c r="K9" s="3"/>
      <c r="L9" s="7">
        <v>1.5</v>
      </c>
      <c r="M9" s="8">
        <v>1.29</v>
      </c>
      <c r="N9" s="8">
        <v>0.2</v>
      </c>
      <c r="O9" s="8">
        <v>0.28999999999999998</v>
      </c>
      <c r="Q9" s="2" t="s">
        <v>19</v>
      </c>
      <c r="R9" s="3"/>
      <c r="S9" s="7">
        <v>1.31</v>
      </c>
      <c r="T9" s="8">
        <v>1.33</v>
      </c>
      <c r="U9" s="8">
        <v>0.25</v>
      </c>
      <c r="V9" s="8">
        <v>0.22</v>
      </c>
      <c r="X9" s="2" t="s">
        <v>19</v>
      </c>
      <c r="Y9" s="3"/>
      <c r="Z9" s="7">
        <v>1.35</v>
      </c>
      <c r="AA9" s="8">
        <v>1.31</v>
      </c>
      <c r="AB9" s="8">
        <v>0.27</v>
      </c>
      <c r="AC9" s="8">
        <v>0.37</v>
      </c>
      <c r="AE9" s="2" t="s">
        <v>19</v>
      </c>
      <c r="AF9" s="3"/>
      <c r="AG9" s="7">
        <v>1.32</v>
      </c>
      <c r="AH9" s="8">
        <v>1.29</v>
      </c>
      <c r="AI9" s="8">
        <v>0.32</v>
      </c>
      <c r="AJ9" s="8">
        <v>0.41</v>
      </c>
    </row>
    <row r="10" spans="3:36" ht="16.8" thickTop="1" thickBot="1" x14ac:dyDescent="0.35">
      <c r="C10" s="2" t="s">
        <v>20</v>
      </c>
      <c r="D10" s="3"/>
      <c r="E10" s="5">
        <v>35</v>
      </c>
      <c r="F10" s="6">
        <v>47</v>
      </c>
      <c r="G10" s="6">
        <v>1</v>
      </c>
      <c r="H10" s="6">
        <v>3</v>
      </c>
      <c r="J10" s="2" t="s">
        <v>20</v>
      </c>
      <c r="K10" s="3"/>
      <c r="L10" s="5">
        <v>24</v>
      </c>
      <c r="M10" s="6">
        <v>30</v>
      </c>
      <c r="N10" s="6">
        <v>2</v>
      </c>
      <c r="O10" s="6">
        <v>3</v>
      </c>
      <c r="Q10" s="2" t="s">
        <v>20</v>
      </c>
      <c r="R10" s="3"/>
      <c r="S10" s="5">
        <v>43</v>
      </c>
      <c r="T10" s="6">
        <v>44</v>
      </c>
      <c r="U10" s="6">
        <v>2</v>
      </c>
      <c r="V10" s="6">
        <v>3</v>
      </c>
      <c r="X10" s="2" t="s">
        <v>20</v>
      </c>
      <c r="Y10" s="3"/>
      <c r="Z10" s="5">
        <v>31</v>
      </c>
      <c r="AA10" s="6">
        <v>33</v>
      </c>
      <c r="AB10" s="6">
        <v>2</v>
      </c>
      <c r="AC10" s="6">
        <v>3</v>
      </c>
      <c r="AE10" s="2" t="s">
        <v>20</v>
      </c>
      <c r="AF10" s="3"/>
      <c r="AG10" s="5">
        <v>9</v>
      </c>
      <c r="AH10" s="6">
        <v>9</v>
      </c>
      <c r="AI10" s="6">
        <v>0</v>
      </c>
      <c r="AJ10" s="6">
        <v>1</v>
      </c>
    </row>
    <row r="11" spans="3:36" ht="16.8" thickTop="1" thickBot="1" x14ac:dyDescent="0.35">
      <c r="C11" s="2" t="s">
        <v>21</v>
      </c>
      <c r="D11" s="3"/>
      <c r="E11" s="5">
        <v>24</v>
      </c>
      <c r="F11" s="6">
        <v>34</v>
      </c>
      <c r="G11" s="6">
        <v>12</v>
      </c>
      <c r="H11" s="6">
        <v>16</v>
      </c>
      <c r="J11" s="2" t="s">
        <v>21</v>
      </c>
      <c r="K11" s="3"/>
      <c r="L11" s="5">
        <v>18</v>
      </c>
      <c r="M11" s="6">
        <v>22</v>
      </c>
      <c r="N11" s="6">
        <v>9</v>
      </c>
      <c r="O11" s="6">
        <v>11</v>
      </c>
      <c r="Q11" s="2" t="s">
        <v>21</v>
      </c>
      <c r="R11" s="3"/>
      <c r="S11" s="5">
        <v>30</v>
      </c>
      <c r="T11" s="6">
        <v>32</v>
      </c>
      <c r="U11" s="6">
        <v>15</v>
      </c>
      <c r="V11" s="6">
        <v>16</v>
      </c>
      <c r="X11" s="2" t="s">
        <v>21</v>
      </c>
      <c r="Y11" s="3"/>
      <c r="Z11" s="5">
        <v>22</v>
      </c>
      <c r="AA11" s="6">
        <v>24</v>
      </c>
      <c r="AB11" s="6">
        <v>11</v>
      </c>
      <c r="AC11" s="6">
        <v>12</v>
      </c>
      <c r="AE11" s="2" t="s">
        <v>21</v>
      </c>
      <c r="AF11" s="3"/>
      <c r="AG11" s="5">
        <v>6</v>
      </c>
      <c r="AH11" s="6">
        <v>6</v>
      </c>
      <c r="AI11" s="6">
        <v>3</v>
      </c>
      <c r="AJ11" s="6">
        <v>3</v>
      </c>
    </row>
    <row r="12" spans="3:36" ht="16.8" thickTop="1" thickBot="1" x14ac:dyDescent="0.35">
      <c r="C12" s="2" t="s">
        <v>22</v>
      </c>
      <c r="D12" s="3"/>
      <c r="E12" s="5">
        <v>5</v>
      </c>
      <c r="F12" s="6">
        <v>5</v>
      </c>
      <c r="G12" s="6">
        <v>10.1</v>
      </c>
      <c r="H12" s="6">
        <v>11.6</v>
      </c>
      <c r="J12" s="2" t="s">
        <v>22</v>
      </c>
      <c r="K12" s="3"/>
      <c r="L12" s="5">
        <v>2</v>
      </c>
      <c r="M12" s="6">
        <v>2.9</v>
      </c>
      <c r="N12" s="6">
        <v>5.4</v>
      </c>
      <c r="O12" s="6">
        <v>5.8</v>
      </c>
      <c r="Q12" s="2" t="s">
        <v>22</v>
      </c>
      <c r="R12" s="3"/>
      <c r="S12" s="5">
        <v>5.63</v>
      </c>
      <c r="T12" s="6">
        <v>4.5</v>
      </c>
      <c r="U12" s="6">
        <v>11.26</v>
      </c>
      <c r="V12" s="6">
        <v>10.56</v>
      </c>
      <c r="X12" s="2" t="s">
        <v>22</v>
      </c>
      <c r="Y12" s="3"/>
      <c r="Z12" s="5">
        <v>3.68</v>
      </c>
      <c r="AA12" s="6">
        <v>3.38</v>
      </c>
      <c r="AB12" s="6">
        <v>7.36</v>
      </c>
      <c r="AC12" s="6">
        <v>6.75</v>
      </c>
      <c r="AE12" s="2" t="s">
        <v>22</v>
      </c>
      <c r="AF12" s="3"/>
      <c r="AG12" s="5">
        <v>1.5</v>
      </c>
      <c r="AH12" s="6">
        <v>1.5</v>
      </c>
      <c r="AI12" s="6">
        <v>3</v>
      </c>
      <c r="AJ12" s="6">
        <v>1.33</v>
      </c>
    </row>
    <row r="13" spans="3:36" ht="16.8" thickTop="1" thickBot="1" x14ac:dyDescent="0.35">
      <c r="C13" s="2" t="s">
        <v>23</v>
      </c>
      <c r="D13" s="3"/>
      <c r="E13" s="7">
        <v>1.5</v>
      </c>
      <c r="F13" s="8">
        <v>1.38</v>
      </c>
      <c r="G13" s="8">
        <v>0.08</v>
      </c>
      <c r="H13" s="8">
        <v>0.19</v>
      </c>
      <c r="J13" s="2" t="s">
        <v>23</v>
      </c>
      <c r="K13" s="3"/>
      <c r="L13" s="7">
        <v>1.33</v>
      </c>
      <c r="M13" s="8">
        <v>1.36</v>
      </c>
      <c r="N13" s="8">
        <v>0.22</v>
      </c>
      <c r="O13" s="8">
        <v>0.27</v>
      </c>
      <c r="Q13" s="2" t="s">
        <v>23</v>
      </c>
      <c r="R13" s="3"/>
      <c r="S13" s="7">
        <v>1.43</v>
      </c>
      <c r="T13" s="8">
        <v>1.38</v>
      </c>
      <c r="U13" s="8">
        <v>0.13</v>
      </c>
      <c r="V13" s="8">
        <v>0.19</v>
      </c>
      <c r="X13" s="2" t="s">
        <v>23</v>
      </c>
      <c r="Y13" s="3"/>
      <c r="Z13" s="7">
        <v>1.41</v>
      </c>
      <c r="AA13" s="8">
        <v>1.38</v>
      </c>
      <c r="AB13" s="8">
        <v>0.18</v>
      </c>
      <c r="AC13" s="8">
        <v>0.25</v>
      </c>
      <c r="AE13" s="2" t="s">
        <v>23</v>
      </c>
      <c r="AF13" s="3"/>
      <c r="AG13" s="7">
        <v>1.5</v>
      </c>
      <c r="AH13" s="8">
        <v>1.5</v>
      </c>
      <c r="AI13" s="8">
        <v>0</v>
      </c>
      <c r="AJ13" s="8">
        <v>0.33</v>
      </c>
    </row>
    <row r="14" spans="3:36" ht="16.8" thickTop="1" thickBot="1" x14ac:dyDescent="0.35">
      <c r="C14" s="2" t="s">
        <v>24</v>
      </c>
      <c r="D14" s="3"/>
      <c r="E14" s="5">
        <v>33</v>
      </c>
      <c r="F14" s="6">
        <v>35</v>
      </c>
      <c r="G14" s="6">
        <v>1</v>
      </c>
      <c r="H14" s="6">
        <v>1</v>
      </c>
      <c r="I14" s="9"/>
      <c r="J14" s="2" t="s">
        <v>24</v>
      </c>
      <c r="K14" s="3"/>
      <c r="L14" s="5">
        <v>53</v>
      </c>
      <c r="M14" s="6">
        <v>53</v>
      </c>
      <c r="N14" s="6">
        <v>2</v>
      </c>
      <c r="O14" s="6">
        <v>2</v>
      </c>
      <c r="Q14" s="2" t="s">
        <v>24</v>
      </c>
      <c r="R14" s="3"/>
      <c r="S14" s="5">
        <v>82</v>
      </c>
      <c r="T14" s="6">
        <v>76</v>
      </c>
      <c r="U14" s="6">
        <v>6</v>
      </c>
      <c r="V14" s="6">
        <v>7</v>
      </c>
      <c r="X14" s="2" t="s">
        <v>24</v>
      </c>
      <c r="Y14" s="3"/>
      <c r="Z14" s="5">
        <v>41</v>
      </c>
      <c r="AA14" s="6">
        <v>39</v>
      </c>
      <c r="AB14" s="6">
        <v>2</v>
      </c>
      <c r="AC14" s="6">
        <v>2</v>
      </c>
      <c r="AE14" s="2" t="s">
        <v>24</v>
      </c>
      <c r="AF14" s="3"/>
      <c r="AG14" s="5">
        <v>67</v>
      </c>
      <c r="AH14" s="6">
        <v>81</v>
      </c>
      <c r="AI14" s="6">
        <v>3</v>
      </c>
      <c r="AJ14" s="6">
        <v>4</v>
      </c>
    </row>
    <row r="15" spans="3:36" ht="16.8" thickTop="1" thickBot="1" x14ac:dyDescent="0.35">
      <c r="C15" s="2" t="s">
        <v>25</v>
      </c>
      <c r="D15" s="3"/>
      <c r="E15" s="5">
        <v>22</v>
      </c>
      <c r="F15" s="6">
        <v>24</v>
      </c>
      <c r="G15" s="6">
        <v>11</v>
      </c>
      <c r="H15" s="6">
        <v>12</v>
      </c>
      <c r="I15" s="9"/>
      <c r="J15" s="2" t="s">
        <v>25</v>
      </c>
      <c r="K15" s="3"/>
      <c r="L15" s="5">
        <v>36</v>
      </c>
      <c r="M15" s="6">
        <v>36</v>
      </c>
      <c r="N15" s="6">
        <v>18</v>
      </c>
      <c r="O15" s="6">
        <v>18</v>
      </c>
      <c r="Q15" s="2" t="s">
        <v>25</v>
      </c>
      <c r="R15" s="3"/>
      <c r="S15" s="5">
        <v>58</v>
      </c>
      <c r="T15" s="6">
        <v>56</v>
      </c>
      <c r="U15" s="6">
        <v>29</v>
      </c>
      <c r="V15" s="6">
        <v>28</v>
      </c>
      <c r="X15" s="2" t="s">
        <v>25</v>
      </c>
      <c r="Y15" s="3"/>
      <c r="Z15" s="5">
        <v>28</v>
      </c>
      <c r="AA15" s="6">
        <v>28</v>
      </c>
      <c r="AB15" s="6">
        <v>14</v>
      </c>
      <c r="AC15" s="6">
        <v>14</v>
      </c>
      <c r="AE15" s="2" t="s">
        <v>25</v>
      </c>
      <c r="AF15" s="3"/>
      <c r="AG15" s="5">
        <v>46</v>
      </c>
      <c r="AH15" s="6">
        <v>56</v>
      </c>
      <c r="AI15" s="6">
        <v>23</v>
      </c>
      <c r="AJ15" s="6">
        <v>28</v>
      </c>
    </row>
    <row r="16" spans="3:36" ht="16.8" thickTop="1" thickBot="1" x14ac:dyDescent="0.35">
      <c r="C16" s="2" t="s">
        <v>26</v>
      </c>
      <c r="D16" s="3"/>
      <c r="E16" s="5">
        <v>5.5</v>
      </c>
      <c r="F16" s="6">
        <v>5</v>
      </c>
      <c r="G16" s="6">
        <v>9</v>
      </c>
      <c r="H16" s="6">
        <v>10.1</v>
      </c>
      <c r="I16" s="9"/>
      <c r="J16" s="2" t="s">
        <v>26</v>
      </c>
      <c r="K16" s="3"/>
      <c r="L16" s="5">
        <v>8</v>
      </c>
      <c r="M16" s="6">
        <v>8</v>
      </c>
      <c r="N16" s="6">
        <v>14.2</v>
      </c>
      <c r="O16" s="6">
        <v>14.2</v>
      </c>
      <c r="Q16" s="2" t="s">
        <v>26</v>
      </c>
      <c r="R16" s="3"/>
      <c r="S16" s="5">
        <v>9.93</v>
      </c>
      <c r="T16" s="6">
        <v>7.14</v>
      </c>
      <c r="U16" s="6">
        <v>18.239999999999998</v>
      </c>
      <c r="V16" s="6">
        <v>15.75</v>
      </c>
      <c r="X16" s="2" t="s">
        <v>26</v>
      </c>
      <c r="Y16" s="3"/>
      <c r="Z16" s="5">
        <v>6</v>
      </c>
      <c r="AA16" s="6">
        <v>4.3</v>
      </c>
      <c r="AB16" s="6">
        <v>10.28</v>
      </c>
      <c r="AC16" s="6">
        <v>10.28</v>
      </c>
      <c r="AE16" s="2" t="s">
        <v>26</v>
      </c>
      <c r="AF16" s="3"/>
      <c r="AG16" s="5">
        <v>9.6</v>
      </c>
      <c r="AH16" s="6">
        <v>11.2</v>
      </c>
      <c r="AI16" s="6">
        <v>17.399999999999999</v>
      </c>
      <c r="AJ16" s="6">
        <v>20.6</v>
      </c>
    </row>
    <row r="17" spans="3:37" ht="16.8" thickTop="1" thickBot="1" x14ac:dyDescent="0.35">
      <c r="C17" s="2" t="s">
        <v>27</v>
      </c>
      <c r="D17" s="3"/>
      <c r="E17" s="7">
        <v>1.5</v>
      </c>
      <c r="F17" s="8">
        <v>1.46</v>
      </c>
      <c r="G17" s="8">
        <v>0.09</v>
      </c>
      <c r="H17" s="8">
        <v>0.08</v>
      </c>
      <c r="J17" s="2" t="s">
        <v>27</v>
      </c>
      <c r="K17" s="3"/>
      <c r="L17" s="7">
        <v>1.47</v>
      </c>
      <c r="M17" s="8">
        <v>1.47</v>
      </c>
      <c r="N17" s="8">
        <v>0.11</v>
      </c>
      <c r="O17" s="8">
        <v>0.11</v>
      </c>
      <c r="Q17" s="2" t="s">
        <v>27</v>
      </c>
      <c r="R17" s="3"/>
      <c r="S17" s="7">
        <v>1.41</v>
      </c>
      <c r="T17" s="8">
        <v>1.36</v>
      </c>
      <c r="U17" s="8">
        <v>0.21</v>
      </c>
      <c r="V17" s="8">
        <v>0.25</v>
      </c>
      <c r="X17" s="2" t="s">
        <v>27</v>
      </c>
      <c r="Y17" s="3"/>
      <c r="Z17" s="7">
        <v>1.46</v>
      </c>
      <c r="AA17" s="8">
        <v>1.39</v>
      </c>
      <c r="AB17" s="8">
        <v>0.14000000000000001</v>
      </c>
      <c r="AC17" s="8">
        <v>0.14000000000000001</v>
      </c>
      <c r="AE17" s="2" t="s">
        <v>27</v>
      </c>
      <c r="AF17" s="3"/>
      <c r="AG17" s="7">
        <v>1.46</v>
      </c>
      <c r="AH17" s="8">
        <v>1.44</v>
      </c>
      <c r="AI17" s="8">
        <v>0.13</v>
      </c>
      <c r="AJ17" s="8">
        <v>0.14000000000000001</v>
      </c>
    </row>
    <row r="18" spans="3:37" ht="16.8" thickTop="1" thickBot="1" x14ac:dyDescent="0.35">
      <c r="C18" s="2" t="s">
        <v>59</v>
      </c>
      <c r="D18" s="3"/>
      <c r="E18" s="10">
        <v>58</v>
      </c>
      <c r="F18" s="11">
        <v>76</v>
      </c>
      <c r="G18" s="11">
        <v>29</v>
      </c>
      <c r="H18" s="11">
        <v>36</v>
      </c>
      <c r="J18" s="2" t="s">
        <v>59</v>
      </c>
      <c r="K18" s="3"/>
      <c r="L18" s="10">
        <v>64</v>
      </c>
      <c r="M18" s="11">
        <v>72</v>
      </c>
      <c r="N18" s="11">
        <v>32</v>
      </c>
      <c r="O18" s="11">
        <v>36</v>
      </c>
      <c r="P18" s="9"/>
      <c r="Q18" s="2" t="s">
        <v>29</v>
      </c>
      <c r="R18" s="3"/>
      <c r="S18" s="5">
        <v>55</v>
      </c>
      <c r="T18" s="6">
        <v>61</v>
      </c>
      <c r="U18" s="6">
        <v>1</v>
      </c>
      <c r="V18" s="6">
        <v>3</v>
      </c>
      <c r="X18" s="2" t="s">
        <v>29</v>
      </c>
      <c r="Y18" s="3"/>
      <c r="Z18" s="5">
        <v>60</v>
      </c>
      <c r="AA18" s="6">
        <v>65</v>
      </c>
      <c r="AB18" s="6">
        <v>6</v>
      </c>
      <c r="AC18" s="6">
        <v>9</v>
      </c>
      <c r="AE18" s="2" t="s">
        <v>29</v>
      </c>
      <c r="AF18" s="3"/>
      <c r="AG18" s="5">
        <v>25</v>
      </c>
      <c r="AH18" s="6">
        <v>17</v>
      </c>
      <c r="AI18" s="6">
        <v>2</v>
      </c>
      <c r="AJ18" s="6">
        <v>4</v>
      </c>
    </row>
    <row r="19" spans="3:37" ht="16.8" thickTop="1" thickBot="1" x14ac:dyDescent="0.35">
      <c r="C19" s="2" t="s">
        <v>28</v>
      </c>
      <c r="D19" s="3"/>
      <c r="E19" s="10">
        <v>85</v>
      </c>
      <c r="F19" s="11">
        <v>107</v>
      </c>
      <c r="G19" s="11">
        <v>2</v>
      </c>
      <c r="H19" s="11">
        <v>5</v>
      </c>
      <c r="J19" s="2" t="s">
        <v>28</v>
      </c>
      <c r="K19" s="3"/>
      <c r="L19" s="10">
        <v>92</v>
      </c>
      <c r="M19" s="11">
        <v>101</v>
      </c>
      <c r="N19" s="11">
        <v>5</v>
      </c>
      <c r="O19" s="11">
        <v>7</v>
      </c>
      <c r="P19" s="9"/>
      <c r="Q19" s="2" t="s">
        <v>31</v>
      </c>
      <c r="R19" s="3"/>
      <c r="S19" s="5">
        <v>38</v>
      </c>
      <c r="T19" s="6">
        <v>42</v>
      </c>
      <c r="U19" s="6">
        <v>19</v>
      </c>
      <c r="V19" s="6">
        <v>21</v>
      </c>
      <c r="X19" s="2" t="s">
        <v>31</v>
      </c>
      <c r="Y19" s="3"/>
      <c r="Z19" s="5">
        <v>44</v>
      </c>
      <c r="AA19" s="6">
        <v>50</v>
      </c>
      <c r="AB19" s="6">
        <v>22</v>
      </c>
      <c r="AC19" s="6">
        <v>25</v>
      </c>
      <c r="AE19" s="2" t="s">
        <v>31</v>
      </c>
      <c r="AF19" s="3"/>
      <c r="AG19" s="5">
        <v>18</v>
      </c>
      <c r="AH19" s="6">
        <v>14</v>
      </c>
      <c r="AI19" s="6">
        <v>9</v>
      </c>
      <c r="AJ19" s="6">
        <v>7</v>
      </c>
    </row>
    <row r="20" spans="3:37" ht="16.8" thickTop="1" thickBot="1" x14ac:dyDescent="0.35">
      <c r="C20" s="2" t="s">
        <v>30</v>
      </c>
      <c r="D20" s="3"/>
      <c r="E20" s="10">
        <v>4.2</v>
      </c>
      <c r="F20" s="11">
        <v>4.24</v>
      </c>
      <c r="G20" s="11">
        <v>8</v>
      </c>
      <c r="H20" s="11">
        <v>8.6</v>
      </c>
      <c r="J20" s="2" t="s">
        <v>30</v>
      </c>
      <c r="K20" s="3"/>
      <c r="L20" s="10">
        <v>4.16</v>
      </c>
      <c r="M20" s="11">
        <v>4</v>
      </c>
      <c r="N20" s="11">
        <v>7.6</v>
      </c>
      <c r="O20" s="11">
        <v>7.9</v>
      </c>
      <c r="Q20" s="2" t="s">
        <v>33</v>
      </c>
      <c r="R20" s="3"/>
      <c r="S20" s="5">
        <v>7.6</v>
      </c>
      <c r="T20" s="6">
        <v>8.6</v>
      </c>
      <c r="U20" s="6">
        <v>17.05</v>
      </c>
      <c r="V20" s="6">
        <v>15.42</v>
      </c>
      <c r="X20" s="2" t="s">
        <v>33</v>
      </c>
      <c r="Y20" s="3"/>
      <c r="Z20" s="5">
        <v>5.8</v>
      </c>
      <c r="AA20" s="6">
        <v>4.5</v>
      </c>
      <c r="AB20" s="6">
        <v>11.63</v>
      </c>
      <c r="AC20" s="6">
        <v>10.24</v>
      </c>
      <c r="AE20" s="2" t="s">
        <v>33</v>
      </c>
      <c r="AF20" s="3"/>
      <c r="AG20" s="5">
        <v>2.72</v>
      </c>
      <c r="AH20" s="6">
        <v>0.64</v>
      </c>
      <c r="AI20" s="6">
        <v>5.4</v>
      </c>
      <c r="AJ20" s="6">
        <v>1.3</v>
      </c>
    </row>
    <row r="21" spans="3:37" ht="16.8" thickTop="1" thickBot="1" x14ac:dyDescent="0.35">
      <c r="C21" s="2" t="s">
        <v>32</v>
      </c>
      <c r="D21" s="3"/>
      <c r="E21" s="12">
        <v>1.47</v>
      </c>
      <c r="F21" s="13">
        <v>1.41</v>
      </c>
      <c r="G21" s="13">
        <v>0.06</v>
      </c>
      <c r="H21" s="14">
        <v>0.15</v>
      </c>
      <c r="J21" s="2" t="s">
        <v>32</v>
      </c>
      <c r="K21" s="3"/>
      <c r="L21" s="12">
        <v>1.43</v>
      </c>
      <c r="M21" s="13">
        <v>1.37</v>
      </c>
      <c r="N21" s="13">
        <v>0.18</v>
      </c>
      <c r="O21" s="14">
        <v>0.22</v>
      </c>
      <c r="Q21" s="2" t="s">
        <v>35</v>
      </c>
      <c r="R21" s="3"/>
      <c r="S21" s="7">
        <v>1.44</v>
      </c>
      <c r="T21" s="8">
        <v>1.45</v>
      </c>
      <c r="U21" s="8">
        <v>0.05</v>
      </c>
      <c r="V21" s="8">
        <v>0.14000000000000001</v>
      </c>
      <c r="X21" s="2" t="s">
        <v>35</v>
      </c>
      <c r="Y21" s="3"/>
      <c r="Z21" s="7">
        <v>1.36</v>
      </c>
      <c r="AA21" s="8">
        <v>1.3</v>
      </c>
      <c r="AB21" s="8">
        <v>0.27</v>
      </c>
      <c r="AC21" s="8">
        <v>0.36</v>
      </c>
      <c r="AE21" s="2" t="s">
        <v>35</v>
      </c>
      <c r="AF21" s="3"/>
      <c r="AG21" s="7">
        <v>1.39</v>
      </c>
      <c r="AH21" s="8">
        <v>1.21</v>
      </c>
      <c r="AI21" s="8">
        <v>0.22</v>
      </c>
      <c r="AJ21" s="8">
        <v>0.56999999999999995</v>
      </c>
    </row>
    <row r="22" spans="3:37" ht="16.8" thickTop="1" thickBot="1" x14ac:dyDescent="0.35">
      <c r="C22" s="2" t="s">
        <v>34</v>
      </c>
      <c r="D22" s="3"/>
      <c r="E22" s="10">
        <v>4.62</v>
      </c>
      <c r="F22" s="11">
        <v>4.3600000000000003</v>
      </c>
      <c r="G22" s="11">
        <v>4.93</v>
      </c>
      <c r="H22" s="11">
        <v>5.83</v>
      </c>
      <c r="J22" s="2" t="s">
        <v>34</v>
      </c>
      <c r="K22" s="3"/>
      <c r="L22" s="10">
        <v>9.07</v>
      </c>
      <c r="M22" s="11">
        <v>9.07</v>
      </c>
      <c r="N22" s="11">
        <v>5.86</v>
      </c>
      <c r="O22" s="11">
        <v>9.86</v>
      </c>
      <c r="Q22" s="2" t="s">
        <v>36</v>
      </c>
      <c r="R22" s="3"/>
      <c r="S22" s="5">
        <v>20</v>
      </c>
      <c r="T22" s="6">
        <v>31</v>
      </c>
      <c r="U22" s="6">
        <v>1</v>
      </c>
      <c r="V22" s="6">
        <v>1</v>
      </c>
      <c r="W22" s="9"/>
      <c r="X22" s="2" t="s">
        <v>36</v>
      </c>
      <c r="Y22" s="3"/>
      <c r="Z22" s="5">
        <v>47</v>
      </c>
      <c r="AA22" s="6">
        <v>71</v>
      </c>
      <c r="AB22" s="6">
        <v>1</v>
      </c>
      <c r="AC22" s="6">
        <v>2</v>
      </c>
      <c r="AD22" s="9"/>
      <c r="AE22" s="2" t="s">
        <v>36</v>
      </c>
      <c r="AF22" s="3"/>
      <c r="AG22" s="5">
        <v>93</v>
      </c>
      <c r="AH22" s="6">
        <v>102</v>
      </c>
      <c r="AI22" s="6">
        <v>0</v>
      </c>
      <c r="AJ22" s="6">
        <v>7</v>
      </c>
    </row>
    <row r="23" spans="3:37" ht="16.8" thickTop="1" thickBot="1" x14ac:dyDescent="0.35">
      <c r="F23" s="21" t="s">
        <v>58</v>
      </c>
      <c r="G23" s="21">
        <f>_xlfn.CHISQ.TEST(G19:H19,G18:H18)</f>
        <v>6.0446832079255621E-13</v>
      </c>
      <c r="L23">
        <v>147</v>
      </c>
      <c r="M23" s="15">
        <v>147</v>
      </c>
      <c r="N23" s="15">
        <v>20</v>
      </c>
      <c r="O23" s="15">
        <v>29</v>
      </c>
      <c r="Q23" s="2" t="s">
        <v>37</v>
      </c>
      <c r="R23" s="3"/>
      <c r="S23" s="5">
        <v>14</v>
      </c>
      <c r="T23" s="6">
        <v>22</v>
      </c>
      <c r="U23" s="6">
        <v>7</v>
      </c>
      <c r="V23" s="6">
        <v>11</v>
      </c>
      <c r="W23" s="9"/>
      <c r="X23" s="2" t="s">
        <v>37</v>
      </c>
      <c r="Y23" s="3"/>
      <c r="Z23" s="5">
        <v>32</v>
      </c>
      <c r="AA23" s="6">
        <v>48</v>
      </c>
      <c r="AB23" s="6">
        <v>16</v>
      </c>
      <c r="AC23" s="6">
        <v>24</v>
      </c>
      <c r="AD23" s="9"/>
      <c r="AE23" s="2" t="s">
        <v>37</v>
      </c>
      <c r="AF23" s="3"/>
      <c r="AG23" s="5">
        <v>62</v>
      </c>
      <c r="AH23" s="6">
        <v>72</v>
      </c>
      <c r="AI23" s="6">
        <v>31</v>
      </c>
      <c r="AJ23" s="6">
        <v>36</v>
      </c>
    </row>
    <row r="24" spans="3:37" ht="16.8" thickTop="1" thickBot="1" x14ac:dyDescent="0.35">
      <c r="L24" s="16">
        <v>150</v>
      </c>
      <c r="M24" s="15">
        <v>136</v>
      </c>
      <c r="N24" s="15">
        <v>22</v>
      </c>
      <c r="O24" s="15">
        <v>27</v>
      </c>
      <c r="Q24" s="2" t="s">
        <v>39</v>
      </c>
      <c r="R24" s="3"/>
      <c r="S24" s="5">
        <v>2.57</v>
      </c>
      <c r="T24" s="6">
        <v>3.68</v>
      </c>
      <c r="U24" s="6">
        <v>5.0999999999999996</v>
      </c>
      <c r="V24" s="6">
        <v>9.1</v>
      </c>
      <c r="W24" s="9"/>
      <c r="X24" s="2" t="s">
        <v>39</v>
      </c>
      <c r="Y24" s="3"/>
      <c r="Z24" s="5">
        <v>7</v>
      </c>
      <c r="AA24" s="6">
        <v>11</v>
      </c>
      <c r="AB24" s="6">
        <v>14.06</v>
      </c>
      <c r="AC24" s="6">
        <v>20.170000000000002</v>
      </c>
      <c r="AD24" s="9"/>
      <c r="AE24" s="2" t="s">
        <v>39</v>
      </c>
      <c r="AF24" s="3"/>
      <c r="AG24" s="5">
        <v>15.5</v>
      </c>
      <c r="AH24" s="6">
        <v>12.5</v>
      </c>
      <c r="AI24" s="6">
        <v>31</v>
      </c>
      <c r="AJ24" s="6">
        <v>23.4</v>
      </c>
    </row>
    <row r="25" spans="3:37" ht="16.8" thickTop="1" thickBot="1" x14ac:dyDescent="0.35">
      <c r="L25" s="16">
        <v>133</v>
      </c>
      <c r="M25" s="15">
        <v>129</v>
      </c>
      <c r="N25" s="15">
        <v>11</v>
      </c>
      <c r="O25" s="15">
        <v>11</v>
      </c>
      <c r="Q25" s="2" t="s">
        <v>41</v>
      </c>
      <c r="R25" s="3"/>
      <c r="S25" s="7">
        <v>1.43</v>
      </c>
      <c r="T25" s="8">
        <v>1.41</v>
      </c>
      <c r="U25" s="8">
        <v>0.14000000000000001</v>
      </c>
      <c r="V25" s="8">
        <v>0.09</v>
      </c>
      <c r="X25" s="2" t="s">
        <v>41</v>
      </c>
      <c r="Y25" s="3"/>
      <c r="Z25" s="7">
        <v>1.47</v>
      </c>
      <c r="AA25" s="8">
        <v>1.48</v>
      </c>
      <c r="AB25" s="8">
        <v>0.06</v>
      </c>
      <c r="AC25" s="8">
        <v>0.08</v>
      </c>
      <c r="AE25" s="2" t="s">
        <v>41</v>
      </c>
      <c r="AF25" s="3"/>
      <c r="AG25" s="7">
        <v>1.5</v>
      </c>
      <c r="AH25" s="8">
        <v>1.42</v>
      </c>
      <c r="AI25" s="8">
        <v>0</v>
      </c>
      <c r="AJ25" s="8">
        <v>0.19</v>
      </c>
    </row>
    <row r="26" spans="3:37" ht="16.8" thickTop="1" thickBot="1" x14ac:dyDescent="0.35">
      <c r="K26" t="s">
        <v>40</v>
      </c>
      <c r="L26">
        <f>STDEV(L23:L25)</f>
        <v>9.0737717258774655</v>
      </c>
      <c r="M26">
        <f>STDEV(M23:M25)</f>
        <v>9.0737717258774655</v>
      </c>
      <c r="N26">
        <f>STDEV(N23:N25)</f>
        <v>5.8594652770823137</v>
      </c>
      <c r="O26">
        <f>STDEV(O23:O25)</f>
        <v>9.8657657246324959</v>
      </c>
      <c r="Q26" s="2" t="s">
        <v>59</v>
      </c>
      <c r="R26" s="3"/>
      <c r="S26" s="10">
        <v>156</v>
      </c>
      <c r="T26" s="11">
        <v>170</v>
      </c>
      <c r="U26" s="11">
        <v>78</v>
      </c>
      <c r="V26" s="11">
        <v>85</v>
      </c>
      <c r="W26" s="9"/>
      <c r="X26" s="2" t="s">
        <v>43</v>
      </c>
      <c r="Y26" s="3"/>
      <c r="Z26" s="5">
        <v>40</v>
      </c>
      <c r="AA26" s="6">
        <v>49</v>
      </c>
      <c r="AB26" s="6">
        <v>2</v>
      </c>
      <c r="AC26" s="6">
        <v>4</v>
      </c>
      <c r="AD26" s="9"/>
      <c r="AE26" s="2" t="s">
        <v>43</v>
      </c>
      <c r="AF26" s="3"/>
      <c r="AG26" s="5">
        <v>38</v>
      </c>
      <c r="AH26" s="6">
        <v>20</v>
      </c>
      <c r="AI26" s="6">
        <v>3</v>
      </c>
      <c r="AJ26" s="6">
        <v>2</v>
      </c>
      <c r="AK26" s="9"/>
    </row>
    <row r="27" spans="3:37" ht="16.8" thickTop="1" thickBot="1" x14ac:dyDescent="0.35">
      <c r="M27" s="22" t="s">
        <v>58</v>
      </c>
      <c r="N27" s="22">
        <f>_xlfn.CHISQ.TEST(N19:O19,N18:O18)</f>
        <v>1.0996492993005053E-11</v>
      </c>
      <c r="Q27" s="2" t="s">
        <v>28</v>
      </c>
      <c r="R27" s="3"/>
      <c r="S27" s="10">
        <v>221</v>
      </c>
      <c r="T27" s="11">
        <v>236</v>
      </c>
      <c r="U27" s="11">
        <v>11</v>
      </c>
      <c r="V27" s="11">
        <v>15</v>
      </c>
      <c r="X27" s="2" t="s">
        <v>45</v>
      </c>
      <c r="Y27" s="3"/>
      <c r="Z27" s="5">
        <v>28</v>
      </c>
      <c r="AA27" s="6">
        <v>36</v>
      </c>
      <c r="AB27" s="6">
        <v>14</v>
      </c>
      <c r="AC27" s="6">
        <v>18</v>
      </c>
      <c r="AD27" s="9"/>
      <c r="AE27" s="2" t="s">
        <v>45</v>
      </c>
      <c r="AF27" s="3"/>
      <c r="AG27" s="5">
        <v>28</v>
      </c>
      <c r="AH27" s="6">
        <v>14</v>
      </c>
      <c r="AI27" s="6">
        <v>14</v>
      </c>
      <c r="AJ27" s="6">
        <v>7</v>
      </c>
      <c r="AK27" s="9"/>
    </row>
    <row r="28" spans="3:37" ht="16.8" thickTop="1" thickBot="1" x14ac:dyDescent="0.35">
      <c r="C28" t="s">
        <v>38</v>
      </c>
      <c r="Q28" s="2" t="s">
        <v>30</v>
      </c>
      <c r="R28" s="3"/>
      <c r="S28" s="10">
        <v>5.5</v>
      </c>
      <c r="T28" s="11">
        <v>5.2</v>
      </c>
      <c r="U28" s="11">
        <v>11.23</v>
      </c>
      <c r="V28" s="11">
        <v>11.25</v>
      </c>
      <c r="X28" s="2" t="s">
        <v>47</v>
      </c>
      <c r="Y28" s="3"/>
      <c r="Z28" s="5">
        <v>5.14</v>
      </c>
      <c r="AA28" s="6">
        <v>4.7</v>
      </c>
      <c r="AB28" s="6">
        <v>10.3</v>
      </c>
      <c r="AC28" s="6">
        <v>10.9</v>
      </c>
      <c r="AD28" s="9"/>
      <c r="AE28" s="2" t="s">
        <v>47</v>
      </c>
      <c r="AF28" s="3"/>
      <c r="AG28" s="5">
        <v>3.6</v>
      </c>
      <c r="AH28" s="6">
        <v>2.6</v>
      </c>
      <c r="AI28" s="6">
        <v>8.64</v>
      </c>
      <c r="AJ28" s="6">
        <v>3.6</v>
      </c>
      <c r="AK28" s="9"/>
    </row>
    <row r="29" spans="3:37" ht="16.8" thickTop="1" thickBot="1" x14ac:dyDescent="0.35">
      <c r="I29" t="s">
        <v>44</v>
      </c>
      <c r="Q29" s="2" t="s">
        <v>32</v>
      </c>
      <c r="R29" s="3"/>
      <c r="S29" s="12">
        <v>1.4</v>
      </c>
      <c r="T29" s="13">
        <v>1.39</v>
      </c>
      <c r="U29" s="13">
        <v>0.16</v>
      </c>
      <c r="V29" s="14">
        <v>0.18</v>
      </c>
      <c r="X29" s="2" t="s">
        <v>48</v>
      </c>
      <c r="Y29" s="3"/>
      <c r="Z29" s="7">
        <v>1.43</v>
      </c>
      <c r="AA29" s="8">
        <v>1.36</v>
      </c>
      <c r="AB29" s="8">
        <v>0.14000000000000001</v>
      </c>
      <c r="AC29" s="8">
        <v>0.22</v>
      </c>
      <c r="AE29" s="2" t="s">
        <v>48</v>
      </c>
      <c r="AF29" s="3"/>
      <c r="AG29" s="7">
        <v>1.36</v>
      </c>
      <c r="AH29" s="8">
        <v>1.43</v>
      </c>
      <c r="AI29" s="8">
        <v>0.21</v>
      </c>
      <c r="AJ29" s="8">
        <v>0.28999999999999998</v>
      </c>
    </row>
    <row r="30" spans="3:37" ht="16.8" thickTop="1" thickBot="1" x14ac:dyDescent="0.35">
      <c r="C30" t="s">
        <v>42</v>
      </c>
      <c r="K30" t="s">
        <v>50</v>
      </c>
      <c r="L30" t="s">
        <v>51</v>
      </c>
      <c r="Q30" s="2" t="s">
        <v>34</v>
      </c>
      <c r="R30" s="3"/>
      <c r="S30" s="10">
        <v>5.36</v>
      </c>
      <c r="T30" s="11">
        <v>4.6100000000000003</v>
      </c>
      <c r="U30" s="11">
        <v>7.73</v>
      </c>
      <c r="V30" s="11">
        <v>6.38</v>
      </c>
      <c r="X30" s="2" t="s">
        <v>59</v>
      </c>
      <c r="Y30" s="3"/>
      <c r="Z30" s="10">
        <v>236</v>
      </c>
      <c r="AA30" s="11">
        <v>262</v>
      </c>
      <c r="AB30" s="11">
        <v>118</v>
      </c>
      <c r="AC30" s="11">
        <v>131</v>
      </c>
      <c r="AD30" s="9"/>
      <c r="AE30" s="2" t="s">
        <v>59</v>
      </c>
      <c r="AF30" s="3"/>
      <c r="AG30" s="10">
        <v>216</v>
      </c>
      <c r="AH30" s="11">
        <v>220</v>
      </c>
      <c r="AI30" s="11">
        <v>108</v>
      </c>
      <c r="AJ30" s="11">
        <v>110</v>
      </c>
      <c r="AK30" s="9"/>
    </row>
    <row r="31" spans="3:37" ht="16.8" thickTop="1" thickBot="1" x14ac:dyDescent="0.35">
      <c r="J31" s="18" t="s">
        <v>52</v>
      </c>
      <c r="K31">
        <v>6</v>
      </c>
      <c r="L31">
        <v>15</v>
      </c>
      <c r="S31" s="17">
        <v>131</v>
      </c>
      <c r="T31" s="15">
        <v>133</v>
      </c>
      <c r="U31" s="15">
        <v>25</v>
      </c>
      <c r="V31" s="15">
        <v>22</v>
      </c>
      <c r="X31" s="2" t="s">
        <v>28</v>
      </c>
      <c r="Y31" s="3"/>
      <c r="Z31" s="10">
        <v>330</v>
      </c>
      <c r="AA31" s="11">
        <v>357</v>
      </c>
      <c r="AB31" s="11">
        <v>24</v>
      </c>
      <c r="AC31" s="11">
        <v>36</v>
      </c>
      <c r="AD31" s="9"/>
      <c r="AE31" s="2" t="s">
        <v>28</v>
      </c>
      <c r="AF31" s="3"/>
      <c r="AG31" s="10">
        <v>306</v>
      </c>
      <c r="AH31" s="11">
        <v>304</v>
      </c>
      <c r="AI31" s="11">
        <v>17</v>
      </c>
      <c r="AJ31" s="11">
        <v>30</v>
      </c>
    </row>
    <row r="32" spans="3:37" ht="16.8" thickTop="1" thickBot="1" x14ac:dyDescent="0.35">
      <c r="C32" t="s">
        <v>46</v>
      </c>
      <c r="J32" s="18" t="s">
        <v>53</v>
      </c>
      <c r="K32">
        <v>18</v>
      </c>
      <c r="L32">
        <v>22</v>
      </c>
      <c r="S32" s="17">
        <v>143</v>
      </c>
      <c r="T32" s="15">
        <v>138</v>
      </c>
      <c r="U32" s="15">
        <v>13</v>
      </c>
      <c r="V32" s="15">
        <v>19</v>
      </c>
      <c r="X32" s="2" t="s">
        <v>30</v>
      </c>
      <c r="Y32" s="3"/>
      <c r="Z32" s="10">
        <v>6.31</v>
      </c>
      <c r="AA32" s="11">
        <v>5.91</v>
      </c>
      <c r="AB32" s="11">
        <v>12.6</v>
      </c>
      <c r="AC32" s="11">
        <v>12.25</v>
      </c>
      <c r="AE32" s="2" t="s">
        <v>30</v>
      </c>
      <c r="AF32" s="3"/>
      <c r="AG32" s="10">
        <v>6.45</v>
      </c>
      <c r="AH32" s="11">
        <v>5.57</v>
      </c>
      <c r="AI32" s="11">
        <v>13.06</v>
      </c>
      <c r="AJ32" s="11">
        <v>10.039999999999999</v>
      </c>
    </row>
    <row r="33" spans="3:36" ht="16.8" thickTop="1" thickBot="1" x14ac:dyDescent="0.35">
      <c r="J33" s="19" t="s">
        <v>54</v>
      </c>
      <c r="K33">
        <v>18</v>
      </c>
      <c r="L33">
        <v>24</v>
      </c>
      <c r="S33" s="17">
        <v>141</v>
      </c>
      <c r="T33" s="15">
        <v>136</v>
      </c>
      <c r="U33" s="15">
        <v>21</v>
      </c>
      <c r="V33" s="15">
        <v>25</v>
      </c>
      <c r="X33" s="2" t="s">
        <v>32</v>
      </c>
      <c r="Y33" s="3"/>
      <c r="Z33" s="12">
        <v>1.41</v>
      </c>
      <c r="AA33" s="13">
        <v>1.37</v>
      </c>
      <c r="AB33" s="13">
        <v>0.18</v>
      </c>
      <c r="AC33" s="14">
        <v>0.24</v>
      </c>
      <c r="AE33" s="2" t="s">
        <v>32</v>
      </c>
      <c r="AF33" s="3"/>
      <c r="AG33" s="12">
        <v>1.42</v>
      </c>
      <c r="AH33" s="13">
        <v>1.38</v>
      </c>
      <c r="AI33" s="13">
        <v>0.15</v>
      </c>
      <c r="AJ33" s="14">
        <v>0.32</v>
      </c>
    </row>
    <row r="34" spans="3:36" ht="16.8" thickTop="1" thickBot="1" x14ac:dyDescent="0.35">
      <c r="C34" t="s">
        <v>49</v>
      </c>
      <c r="J34" s="19" t="s">
        <v>55</v>
      </c>
      <c r="K34">
        <v>15</v>
      </c>
      <c r="L34">
        <v>32</v>
      </c>
      <c r="S34" s="17">
        <v>144</v>
      </c>
      <c r="T34" s="15">
        <v>145</v>
      </c>
      <c r="U34" s="15">
        <v>5</v>
      </c>
      <c r="V34" s="15">
        <v>14</v>
      </c>
      <c r="X34" s="2" t="s">
        <v>34</v>
      </c>
      <c r="Y34" s="3"/>
      <c r="Z34" s="10">
        <v>5</v>
      </c>
      <c r="AA34" s="11">
        <v>6.5</v>
      </c>
      <c r="AB34" s="11">
        <v>8.1999999999999993</v>
      </c>
      <c r="AC34" s="11">
        <v>11.6</v>
      </c>
      <c r="AE34" s="2" t="s">
        <v>34</v>
      </c>
      <c r="AF34" s="3"/>
      <c r="AG34" s="10">
        <v>7.6</v>
      </c>
      <c r="AH34" s="11">
        <v>10.9</v>
      </c>
      <c r="AI34" s="11">
        <v>12.86</v>
      </c>
      <c r="AJ34" s="11">
        <v>15.54</v>
      </c>
    </row>
    <row r="35" spans="3:36" ht="15" thickTop="1" x14ac:dyDescent="0.3">
      <c r="J35" s="19" t="s">
        <v>56</v>
      </c>
      <c r="K35">
        <v>16</v>
      </c>
      <c r="L35">
        <v>18</v>
      </c>
      <c r="S35" s="17">
        <v>143</v>
      </c>
      <c r="T35" s="15">
        <v>141</v>
      </c>
      <c r="U35" s="15">
        <v>14</v>
      </c>
      <c r="V35" s="15">
        <v>9</v>
      </c>
      <c r="Z35" s="17">
        <v>135</v>
      </c>
      <c r="AA35" s="15">
        <v>131</v>
      </c>
      <c r="AB35" s="15">
        <v>27</v>
      </c>
      <c r="AC35" s="15">
        <v>37</v>
      </c>
      <c r="AG35" s="17">
        <v>132</v>
      </c>
      <c r="AH35" s="15">
        <v>129</v>
      </c>
      <c r="AI35" s="15">
        <v>32</v>
      </c>
      <c r="AJ35" s="15">
        <v>41</v>
      </c>
    </row>
    <row r="36" spans="3:36" x14ac:dyDescent="0.3">
      <c r="R36" t="s">
        <v>57</v>
      </c>
      <c r="S36">
        <f>STDEV(S31:S35)</f>
        <v>5.3665631459994962</v>
      </c>
      <c r="T36">
        <f>STDEV(T31:T35)</f>
        <v>4.6151923036857303</v>
      </c>
      <c r="U36">
        <f>STDEV(U31:U35)</f>
        <v>7.7330459716724826</v>
      </c>
      <c r="V36">
        <f>STDEV(V31:V35)</f>
        <v>6.3796551630946317</v>
      </c>
      <c r="Z36" s="17">
        <v>141</v>
      </c>
      <c r="AA36" s="15">
        <v>138</v>
      </c>
      <c r="AB36" s="15">
        <v>18</v>
      </c>
      <c r="AC36" s="15">
        <v>25</v>
      </c>
      <c r="AG36" s="17">
        <v>150</v>
      </c>
      <c r="AH36" s="15">
        <v>150</v>
      </c>
      <c r="AI36" s="15">
        <v>0</v>
      </c>
      <c r="AJ36" s="15">
        <v>33</v>
      </c>
    </row>
    <row r="37" spans="3:36" x14ac:dyDescent="0.3">
      <c r="U37" s="22" t="s">
        <v>58</v>
      </c>
      <c r="V37" s="22">
        <f>_xlfn.CHISQ.TEST(U27:V27,U26:V26)</f>
        <v>7.1207150559986606E-27</v>
      </c>
      <c r="Z37" s="17">
        <v>146</v>
      </c>
      <c r="AA37" s="15">
        <v>139</v>
      </c>
      <c r="AB37" s="15">
        <v>14</v>
      </c>
      <c r="AC37" s="15">
        <v>14</v>
      </c>
      <c r="AG37" s="17">
        <v>146</v>
      </c>
      <c r="AH37" s="15">
        <v>144</v>
      </c>
      <c r="AI37" s="15">
        <v>13</v>
      </c>
      <c r="AJ37" s="15">
        <v>14</v>
      </c>
    </row>
    <row r="38" spans="3:36" x14ac:dyDescent="0.3">
      <c r="Z38" s="17">
        <v>136</v>
      </c>
      <c r="AA38" s="15">
        <v>130</v>
      </c>
      <c r="AB38" s="15">
        <v>27</v>
      </c>
      <c r="AC38" s="15">
        <v>36</v>
      </c>
      <c r="AG38" s="17">
        <v>139</v>
      </c>
      <c r="AH38" s="15">
        <v>121</v>
      </c>
      <c r="AI38" s="15">
        <v>22</v>
      </c>
      <c r="AJ38" s="15">
        <v>57</v>
      </c>
    </row>
    <row r="39" spans="3:36" ht="18" x14ac:dyDescent="0.35">
      <c r="D39" s="20"/>
      <c r="Z39" s="17">
        <v>147</v>
      </c>
      <c r="AA39" s="15">
        <v>148</v>
      </c>
      <c r="AB39" s="15">
        <v>6</v>
      </c>
      <c r="AC39" s="15">
        <v>8</v>
      </c>
      <c r="AG39" s="17">
        <v>150</v>
      </c>
      <c r="AH39" s="15">
        <v>142</v>
      </c>
      <c r="AI39" s="15">
        <v>0</v>
      </c>
      <c r="AJ39" s="15">
        <v>19</v>
      </c>
    </row>
    <row r="40" spans="3:36" x14ac:dyDescent="0.3">
      <c r="Z40" s="17">
        <v>143</v>
      </c>
      <c r="AA40" s="15">
        <v>136</v>
      </c>
      <c r="AB40" s="15">
        <v>14</v>
      </c>
      <c r="AC40" s="15">
        <v>22</v>
      </c>
      <c r="AG40" s="17">
        <v>136</v>
      </c>
      <c r="AH40" s="15">
        <v>143</v>
      </c>
      <c r="AI40" s="15">
        <v>21</v>
      </c>
      <c r="AJ40" s="15">
        <v>29</v>
      </c>
    </row>
    <row r="41" spans="3:36" x14ac:dyDescent="0.3">
      <c r="C41" t="s">
        <v>60</v>
      </c>
      <c r="AB41" s="22" t="s">
        <v>58</v>
      </c>
      <c r="AC41" s="22">
        <f>_xlfn.CHISQ.TEST(AB31:AC31,AB30:AC30)</f>
        <v>3.9801221644873238E-33</v>
      </c>
      <c r="AD41" s="23"/>
      <c r="AE41" s="23"/>
      <c r="AF41" s="23"/>
      <c r="AG41" s="23"/>
      <c r="AH41" s="23"/>
      <c r="AI41" s="22" t="s">
        <v>58</v>
      </c>
      <c r="AJ41" s="22">
        <f>_xlfn.CHISQ.TEST(AI31:AJ31,AI30:AJ30)</f>
        <v>3.5469273815397999E-31</v>
      </c>
    </row>
  </sheetData>
  <pageMargins left="0.7" right="0.7" top="0.75" bottom="0.75" header="0.3" footer="0.3"/>
  <pageSetup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Antonio Rockwell</dc:creator>
  <cp:lastModifiedBy>Phillip.Steindel</cp:lastModifiedBy>
  <dcterms:created xsi:type="dcterms:W3CDTF">2019-04-24T20:56:14Z</dcterms:created>
  <dcterms:modified xsi:type="dcterms:W3CDTF">2019-05-24T19:44:30Z</dcterms:modified>
</cp:coreProperties>
</file>